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95" windowHeight="50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<sst xmlns="http://schemas.openxmlformats.org/spreadsheetml/2006/main" count="34" uniqueCount="33">
  <si>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Lohn-</t>
  </si>
  <si>
    <t>AHV-pflichtige Entgelte</t>
  </si>
  <si>
    <t>AHV-pfl.</t>
  </si>
  <si>
    <t>nicht pfl. Entgelte</t>
  </si>
  <si>
    <t>Brutto-</t>
  </si>
  <si>
    <t>Abzüge</t>
  </si>
  <si>
    <t>Netto-</t>
  </si>
  <si>
    <t>periode</t>
  </si>
  <si>
    <t>Lohn</t>
  </si>
  <si>
    <t>KZ</t>
  </si>
  <si>
    <t>lohn</t>
  </si>
  <si>
    <t>AHV</t>
  </si>
  <si>
    <t>NBU</t>
  </si>
  <si>
    <t>Total</t>
  </si>
  <si>
    <t>FIBU-</t>
  </si>
  <si>
    <t>Konto</t>
  </si>
  <si>
    <t>Diverses</t>
  </si>
  <si>
    <t xml:space="preserve">Name </t>
  </si>
  <si>
    <t>Geburtsdatum</t>
  </si>
  <si>
    <t xml:space="preserve">Vorname </t>
  </si>
  <si>
    <t>Eintritt</t>
  </si>
  <si>
    <t xml:space="preserve">Austritt </t>
  </si>
  <si>
    <t xml:space="preserve">Jahr </t>
  </si>
  <si>
    <t>Anzahl Std.</t>
  </si>
  <si>
    <t>Lohn/Std.</t>
  </si>
  <si>
    <t>Lohnblatt für Arbeitnehmer im Stundenlohn</t>
  </si>
  <si>
    <t>AHV-Nummer</t>
  </si>
  <si>
    <t>ALV-pfl.</t>
  </si>
  <si>
    <t>ALV</t>
  </si>
  <si>
    <t>BVG-pflichtig</t>
  </si>
  <si>
    <t>BVG-Abzug</t>
  </si>
  <si>
    <t>Lohn*</t>
  </si>
  <si>
    <t>*sofern ord. Pensioniert, Renterfreibetrag von CHF 1'400 pro Monat berücksichtigen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</si>
</sst>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mmmm"/>
    <numFmt numFmtId="193" formatCode="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0" fillId="0" borderId="19" xfId="0" applyNumberForma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4" fillId="0" borderId="22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2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right" vertical="center"/>
    </xf>
    <xf numFmtId="4" fontId="4" fillId="0" borderId="23" xfId="0" applyNumberFormat="1" applyFont="1" applyBorder="1" applyAlignment="1" applyProtection="1">
      <alignment vertical="center"/>
      <protection locked="0"/>
    </xf>
    <xf numFmtId="4" fontId="4" fillId="0" borderId="27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1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92" fontId="6" fillId="0" borderId="15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vasg.ch/online-schalter/pdf/606.pdf?highlight=bv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tabSelected="1" zoomScalePageLayoutView="0" workbookViewId="0" topLeftCell="A1">
      <selection activeCell="B31" sqref="B31"/>
    </sheetView>
  </sheetViews>
  <sheetFormatPr defaultColWidth="11.57421875" defaultRowHeight="12.75"/>
  <cols>
    <col min="1" max="1" width="15.421875" style="3" customWidth="1"/>
    <col min="2" max="2" width="12.7109375" style="8" customWidth="1"/>
    <col min="3" max="3" width="13.57421875" style="3" customWidth="1"/>
    <col min="4" max="5" width="12.421875" style="3" customWidth="1"/>
    <col min="6" max="6" width="16.7109375" style="3" customWidth="1"/>
    <col min="7" max="7" width="11.57421875" style="3" customWidth="1"/>
    <col min="8" max="8" width="12.7109375" style="3" customWidth="1"/>
    <col min="9" max="9" width="19.57421875" style="3" bestFit="1" customWidth="1"/>
    <col min="10" max="10" width="9.140625" style="3" bestFit="1" customWidth="1"/>
    <col min="11" max="11" width="14.421875" style="3" bestFit="1" customWidth="1"/>
    <col min="12" max="12" width="14.421875" style="3" customWidth="1"/>
    <col min="13" max="14" width="8.7109375" style="3" customWidth="1"/>
    <col min="15" max="15" width="8.7109375" style="5" customWidth="1"/>
    <col min="16" max="16384" width="11.57421875" style="3" customWidth="1"/>
  </cols>
  <sheetData>
    <row r="1" spans="1:16" ht="15.75">
      <c r="A1" s="1" t="s">
        <v>25</v>
      </c>
      <c r="B1" s="2"/>
      <c r="F1" s="5"/>
      <c r="I1" s="4"/>
      <c r="J1" s="4"/>
      <c r="N1" s="5"/>
      <c r="P1" s="4"/>
    </row>
    <row r="2" spans="1:2" ht="22.5" customHeight="1">
      <c r="A2" s="1"/>
      <c r="B2" s="2"/>
    </row>
    <row r="3" spans="1:16" s="6" customFormat="1" ht="15">
      <c r="A3" s="6" t="s">
        <v>17</v>
      </c>
      <c r="B3" s="68"/>
      <c r="C3" s="68"/>
      <c r="D3" s="51"/>
      <c r="E3" s="6" t="s">
        <v>19</v>
      </c>
      <c r="F3" s="70"/>
      <c r="G3" s="70"/>
      <c r="H3" s="70"/>
      <c r="I3" s="6" t="s">
        <v>26</v>
      </c>
      <c r="J3" s="73"/>
      <c r="K3" s="73"/>
      <c r="L3" s="73"/>
      <c r="M3" s="73"/>
      <c r="N3" s="65"/>
      <c r="O3" s="7" t="s">
        <v>22</v>
      </c>
      <c r="P3" s="29"/>
    </row>
    <row r="4" spans="2:15" s="6" customFormat="1" ht="15">
      <c r="B4" s="9"/>
      <c r="M4" s="10"/>
      <c r="O4" s="10"/>
    </row>
    <row r="5" spans="1:15" s="6" customFormat="1" ht="15">
      <c r="A5" s="6" t="s">
        <v>18</v>
      </c>
      <c r="B5" s="69"/>
      <c r="C5" s="69"/>
      <c r="D5" s="52"/>
      <c r="E5" s="6" t="s">
        <v>20</v>
      </c>
      <c r="F5" s="69"/>
      <c r="G5" s="69"/>
      <c r="H5" s="69"/>
      <c r="I5" s="6" t="s">
        <v>21</v>
      </c>
      <c r="J5" s="73"/>
      <c r="K5" s="73"/>
      <c r="L5" s="73"/>
      <c r="M5" s="73"/>
      <c r="N5" s="64"/>
      <c r="O5" s="10"/>
    </row>
    <row r="6" spans="13:16" ht="19.5" customHeight="1">
      <c r="M6" s="11"/>
      <c r="N6" s="11"/>
      <c r="P6" s="11"/>
    </row>
    <row r="7" spans="1:16" ht="15">
      <c r="A7" s="33" t="s">
        <v>0</v>
      </c>
      <c r="B7" s="54" t="s">
        <v>1</v>
      </c>
      <c r="C7" s="62"/>
      <c r="D7" s="34" t="s">
        <v>2</v>
      </c>
      <c r="E7" s="34" t="s">
        <v>27</v>
      </c>
      <c r="F7" s="35" t="s">
        <v>3</v>
      </c>
      <c r="G7" s="36"/>
      <c r="H7" s="34" t="s">
        <v>4</v>
      </c>
      <c r="I7" s="35" t="s">
        <v>5</v>
      </c>
      <c r="J7" s="37"/>
      <c r="K7" s="35"/>
      <c r="L7" s="35"/>
      <c r="M7" s="38"/>
      <c r="N7" s="35"/>
      <c r="O7" s="39"/>
      <c r="P7" s="40" t="s">
        <v>6</v>
      </c>
    </row>
    <row r="8" spans="1:16" ht="15">
      <c r="A8" s="61" t="s">
        <v>7</v>
      </c>
      <c r="B8" s="55" t="s">
        <v>23</v>
      </c>
      <c r="C8" s="56" t="s">
        <v>24</v>
      </c>
      <c r="D8" s="40" t="s">
        <v>31</v>
      </c>
      <c r="E8" s="40" t="s">
        <v>8</v>
      </c>
      <c r="F8" s="41" t="s">
        <v>9</v>
      </c>
      <c r="G8" s="42" t="s">
        <v>16</v>
      </c>
      <c r="H8" s="41" t="s">
        <v>10</v>
      </c>
      <c r="I8" s="50" t="s">
        <v>11</v>
      </c>
      <c r="J8" s="42" t="s">
        <v>28</v>
      </c>
      <c r="K8" s="42" t="s">
        <v>29</v>
      </c>
      <c r="L8" s="33" t="s">
        <v>30</v>
      </c>
      <c r="M8" s="41" t="s">
        <v>12</v>
      </c>
      <c r="N8" s="71"/>
      <c r="O8" s="71"/>
      <c r="P8" s="18" t="s">
        <v>10</v>
      </c>
    </row>
    <row r="9" spans="1:16" ht="4.5" customHeight="1">
      <c r="A9" s="46"/>
      <c r="B9" s="57"/>
      <c r="C9" s="58"/>
      <c r="D9" s="44"/>
      <c r="E9" s="44"/>
      <c r="F9" s="38"/>
      <c r="G9" s="45"/>
      <c r="H9" s="38"/>
      <c r="I9" s="43"/>
      <c r="J9" s="43"/>
      <c r="K9" s="46"/>
      <c r="L9" s="46"/>
      <c r="M9" s="38"/>
      <c r="N9" s="72"/>
      <c r="O9" s="72"/>
      <c r="P9" s="46"/>
    </row>
    <row r="10" spans="1:16" s="4" customFormat="1" ht="19.5" customHeight="1">
      <c r="A10" s="66">
        <v>44562</v>
      </c>
      <c r="B10" s="60">
        <v>0</v>
      </c>
      <c r="C10" s="59">
        <v>0</v>
      </c>
      <c r="D10" s="30">
        <f>IF(B10="","",(B10*C10))</f>
        <v>0</v>
      </c>
      <c r="E10" s="30">
        <f>IF(D10&lt;=12350,D10,12350)</f>
        <v>0</v>
      </c>
      <c r="F10" s="30"/>
      <c r="G10" s="30"/>
      <c r="H10" s="13">
        <f aca="true" t="shared" si="0" ref="H10:H21">IF(B10="","",SUM(D10+F10+G10))</f>
        <v>0</v>
      </c>
      <c r="I10" s="13">
        <f>IF(D10="","",D10*5.3/100)</f>
        <v>0</v>
      </c>
      <c r="J10" s="13">
        <f>IF(E10&gt;="","",E10*1.1/100)</f>
        <v>0</v>
      </c>
      <c r="K10" s="13">
        <f>IF(D10&gt;=1837.5,"Ja","")</f>
      </c>
      <c r="L10" s="30">
        <f aca="true" t="shared" si="1" ref="L10:L21">IF(K10="Ja",0,"")</f>
      </c>
      <c r="M10" s="30"/>
      <c r="N10" s="30"/>
      <c r="O10" s="32"/>
      <c r="P10" s="14">
        <f aca="true" t="shared" si="2" ref="P10:P21">IF(H10&gt;="","",H10-(SUM(I10:O10)))</f>
        <v>0</v>
      </c>
    </row>
    <row r="11" spans="1:16" s="4" customFormat="1" ht="19.5" customHeight="1">
      <c r="A11" s="66">
        <v>44593</v>
      </c>
      <c r="B11" s="60">
        <v>0</v>
      </c>
      <c r="C11" s="59">
        <v>0</v>
      </c>
      <c r="D11" s="30">
        <f>IF(B11="","",(B11*C11))</f>
        <v>0</v>
      </c>
      <c r="E11" s="30">
        <f aca="true" t="shared" si="3" ref="E11:E21">IF(D11&lt;=12350,D11,12350)</f>
        <v>0</v>
      </c>
      <c r="F11" s="30"/>
      <c r="G11" s="30"/>
      <c r="H11" s="13">
        <f t="shared" si="0"/>
        <v>0</v>
      </c>
      <c r="I11" s="13">
        <f aca="true" t="shared" si="4" ref="I10:I21">IF(D11="","",D11*5.3/100)</f>
        <v>0</v>
      </c>
      <c r="J11" s="13">
        <f aca="true" t="shared" si="5" ref="J10:J21">IF(E11&gt;="","",E11*1.1/100)</f>
        <v>0</v>
      </c>
      <c r="K11" s="13">
        <f aca="true" t="shared" si="6" ref="K11:K21">IF(D11&gt;=1837.5,"Ja","")</f>
      </c>
      <c r="L11" s="30">
        <f t="shared" si="1"/>
      </c>
      <c r="M11" s="30"/>
      <c r="N11" s="30"/>
      <c r="O11" s="31"/>
      <c r="P11" s="14">
        <f t="shared" si="2"/>
        <v>0</v>
      </c>
    </row>
    <row r="12" spans="1:16" s="4" customFormat="1" ht="19.5" customHeight="1">
      <c r="A12" s="66">
        <v>44621</v>
      </c>
      <c r="B12" s="60">
        <v>0</v>
      </c>
      <c r="C12" s="59">
        <v>0</v>
      </c>
      <c r="D12" s="30">
        <f aca="true" t="shared" si="7" ref="D10:D21">IF(B12="","",(B12*C12))</f>
        <v>0</v>
      </c>
      <c r="E12" s="30">
        <f t="shared" si="3"/>
        <v>0</v>
      </c>
      <c r="F12" s="30"/>
      <c r="G12" s="30"/>
      <c r="H12" s="13">
        <f t="shared" si="0"/>
        <v>0</v>
      </c>
      <c r="I12" s="13">
        <f t="shared" si="4"/>
        <v>0</v>
      </c>
      <c r="J12" s="13">
        <f t="shared" si="5"/>
        <v>0</v>
      </c>
      <c r="K12" s="13">
        <f t="shared" si="6"/>
      </c>
      <c r="L12" s="30">
        <f t="shared" si="1"/>
      </c>
      <c r="M12" s="30"/>
      <c r="N12" s="30"/>
      <c r="O12" s="31"/>
      <c r="P12" s="14">
        <f t="shared" si="2"/>
        <v>0</v>
      </c>
    </row>
    <row r="13" spans="1:16" s="4" customFormat="1" ht="19.5" customHeight="1">
      <c r="A13" s="66">
        <v>44652</v>
      </c>
      <c r="B13" s="60">
        <v>0</v>
      </c>
      <c r="C13" s="59">
        <v>0</v>
      </c>
      <c r="D13" s="30">
        <f t="shared" si="7"/>
        <v>0</v>
      </c>
      <c r="E13" s="30">
        <f t="shared" si="3"/>
        <v>0</v>
      </c>
      <c r="F13" s="30"/>
      <c r="G13" s="30"/>
      <c r="H13" s="13">
        <f t="shared" si="0"/>
        <v>0</v>
      </c>
      <c r="I13" s="13">
        <f t="shared" si="4"/>
        <v>0</v>
      </c>
      <c r="J13" s="13">
        <f t="shared" si="5"/>
        <v>0</v>
      </c>
      <c r="K13" s="13">
        <f t="shared" si="6"/>
      </c>
      <c r="L13" s="30">
        <f t="shared" si="1"/>
      </c>
      <c r="M13" s="30"/>
      <c r="N13" s="30"/>
      <c r="O13" s="31"/>
      <c r="P13" s="14">
        <f t="shared" si="2"/>
        <v>0</v>
      </c>
    </row>
    <row r="14" spans="1:16" s="4" customFormat="1" ht="19.5" customHeight="1">
      <c r="A14" s="66">
        <v>44682</v>
      </c>
      <c r="B14" s="60">
        <v>0</v>
      </c>
      <c r="C14" s="59">
        <v>0</v>
      </c>
      <c r="D14" s="30">
        <f t="shared" si="7"/>
        <v>0</v>
      </c>
      <c r="E14" s="30">
        <f t="shared" si="3"/>
        <v>0</v>
      </c>
      <c r="F14" s="30"/>
      <c r="G14" s="30"/>
      <c r="H14" s="13">
        <f t="shared" si="0"/>
        <v>0</v>
      </c>
      <c r="I14" s="13">
        <f t="shared" si="4"/>
        <v>0</v>
      </c>
      <c r="J14" s="13">
        <f t="shared" si="5"/>
        <v>0</v>
      </c>
      <c r="K14" s="13">
        <f t="shared" si="6"/>
      </c>
      <c r="L14" s="30">
        <f t="shared" si="1"/>
      </c>
      <c r="M14" s="30"/>
      <c r="N14" s="30"/>
      <c r="O14" s="31"/>
      <c r="P14" s="14">
        <f t="shared" si="2"/>
        <v>0</v>
      </c>
    </row>
    <row r="15" spans="1:16" s="4" customFormat="1" ht="19.5" customHeight="1">
      <c r="A15" s="66">
        <v>44713</v>
      </c>
      <c r="B15" s="60">
        <v>0</v>
      </c>
      <c r="C15" s="59">
        <v>0</v>
      </c>
      <c r="D15" s="30">
        <f>IF(B15="","",(B15*C15))</f>
        <v>0</v>
      </c>
      <c r="E15" s="30">
        <f t="shared" si="3"/>
        <v>0</v>
      </c>
      <c r="F15" s="30"/>
      <c r="G15" s="30"/>
      <c r="H15" s="13">
        <f t="shared" si="0"/>
        <v>0</v>
      </c>
      <c r="I15" s="13">
        <f t="shared" si="4"/>
        <v>0</v>
      </c>
      <c r="J15" s="13">
        <f t="shared" si="5"/>
        <v>0</v>
      </c>
      <c r="K15" s="13">
        <f t="shared" si="6"/>
      </c>
      <c r="L15" s="30">
        <f t="shared" si="1"/>
      </c>
      <c r="M15" s="30"/>
      <c r="N15" s="30"/>
      <c r="O15" s="31"/>
      <c r="P15" s="14">
        <f t="shared" si="2"/>
        <v>0</v>
      </c>
    </row>
    <row r="16" spans="1:16" s="4" customFormat="1" ht="19.5" customHeight="1">
      <c r="A16" s="66">
        <v>44743</v>
      </c>
      <c r="B16" s="60">
        <v>0</v>
      </c>
      <c r="C16" s="59">
        <v>0</v>
      </c>
      <c r="D16" s="30">
        <f t="shared" si="7"/>
        <v>0</v>
      </c>
      <c r="E16" s="30">
        <f t="shared" si="3"/>
        <v>0</v>
      </c>
      <c r="F16" s="30"/>
      <c r="G16" s="30"/>
      <c r="H16" s="13">
        <f t="shared" si="0"/>
        <v>0</v>
      </c>
      <c r="I16" s="13">
        <f t="shared" si="4"/>
        <v>0</v>
      </c>
      <c r="J16" s="13">
        <f t="shared" si="5"/>
        <v>0</v>
      </c>
      <c r="K16" s="13">
        <f t="shared" si="6"/>
      </c>
      <c r="L16" s="30">
        <f t="shared" si="1"/>
      </c>
      <c r="M16" s="30"/>
      <c r="N16" s="30"/>
      <c r="O16" s="31"/>
      <c r="P16" s="14">
        <f t="shared" si="2"/>
        <v>0</v>
      </c>
    </row>
    <row r="17" spans="1:16" s="4" customFormat="1" ht="19.5" customHeight="1">
      <c r="A17" s="66">
        <v>44774</v>
      </c>
      <c r="B17" s="60">
        <v>0</v>
      </c>
      <c r="C17" s="59">
        <v>0</v>
      </c>
      <c r="D17" s="30">
        <f t="shared" si="7"/>
        <v>0</v>
      </c>
      <c r="E17" s="30">
        <f t="shared" si="3"/>
        <v>0</v>
      </c>
      <c r="F17" s="30"/>
      <c r="G17" s="30"/>
      <c r="H17" s="13">
        <f t="shared" si="0"/>
        <v>0</v>
      </c>
      <c r="I17" s="13">
        <f t="shared" si="4"/>
        <v>0</v>
      </c>
      <c r="J17" s="13">
        <f t="shared" si="5"/>
        <v>0</v>
      </c>
      <c r="K17" s="13">
        <f t="shared" si="6"/>
      </c>
      <c r="L17" s="30">
        <f t="shared" si="1"/>
      </c>
      <c r="M17" s="30"/>
      <c r="N17" s="30"/>
      <c r="O17" s="31"/>
      <c r="P17" s="14">
        <f t="shared" si="2"/>
        <v>0</v>
      </c>
    </row>
    <row r="18" spans="1:16" s="4" customFormat="1" ht="19.5" customHeight="1">
      <c r="A18" s="66">
        <v>44805</v>
      </c>
      <c r="B18" s="60">
        <v>0</v>
      </c>
      <c r="C18" s="59">
        <v>0</v>
      </c>
      <c r="D18" s="30">
        <f t="shared" si="7"/>
        <v>0</v>
      </c>
      <c r="E18" s="30">
        <f t="shared" si="3"/>
        <v>0</v>
      </c>
      <c r="F18" s="30"/>
      <c r="G18" s="30"/>
      <c r="H18" s="13">
        <f t="shared" si="0"/>
        <v>0</v>
      </c>
      <c r="I18" s="13">
        <f t="shared" si="4"/>
        <v>0</v>
      </c>
      <c r="J18" s="13">
        <f t="shared" si="5"/>
        <v>0</v>
      </c>
      <c r="K18" s="13">
        <f t="shared" si="6"/>
      </c>
      <c r="L18" s="30">
        <f t="shared" si="1"/>
      </c>
      <c r="M18" s="30"/>
      <c r="N18" s="30"/>
      <c r="O18" s="31"/>
      <c r="P18" s="14">
        <f t="shared" si="2"/>
        <v>0</v>
      </c>
    </row>
    <row r="19" spans="1:16" s="4" customFormat="1" ht="19.5" customHeight="1">
      <c r="A19" s="66">
        <v>44835</v>
      </c>
      <c r="B19" s="60">
        <v>0</v>
      </c>
      <c r="C19" s="59">
        <v>0</v>
      </c>
      <c r="D19" s="30">
        <f t="shared" si="7"/>
        <v>0</v>
      </c>
      <c r="E19" s="30">
        <f t="shared" si="3"/>
        <v>0</v>
      </c>
      <c r="F19" s="30"/>
      <c r="G19" s="30"/>
      <c r="H19" s="13">
        <f t="shared" si="0"/>
        <v>0</v>
      </c>
      <c r="I19" s="13">
        <f t="shared" si="4"/>
        <v>0</v>
      </c>
      <c r="J19" s="13">
        <f t="shared" si="5"/>
        <v>0</v>
      </c>
      <c r="K19" s="13">
        <f t="shared" si="6"/>
      </c>
      <c r="L19" s="30">
        <f t="shared" si="1"/>
      </c>
      <c r="M19" s="30"/>
      <c r="N19" s="30"/>
      <c r="O19" s="31"/>
      <c r="P19" s="14">
        <f t="shared" si="2"/>
        <v>0</v>
      </c>
    </row>
    <row r="20" spans="1:16" s="4" customFormat="1" ht="19.5" customHeight="1">
      <c r="A20" s="66">
        <v>44866</v>
      </c>
      <c r="B20" s="60">
        <v>0</v>
      </c>
      <c r="C20" s="59">
        <v>0</v>
      </c>
      <c r="D20" s="30">
        <f t="shared" si="7"/>
        <v>0</v>
      </c>
      <c r="E20" s="30">
        <f t="shared" si="3"/>
        <v>0</v>
      </c>
      <c r="F20" s="30"/>
      <c r="G20" s="30"/>
      <c r="H20" s="13">
        <f t="shared" si="0"/>
        <v>0</v>
      </c>
      <c r="I20" s="13">
        <f t="shared" si="4"/>
        <v>0</v>
      </c>
      <c r="J20" s="13">
        <f t="shared" si="5"/>
        <v>0</v>
      </c>
      <c r="K20" s="13">
        <f t="shared" si="6"/>
      </c>
      <c r="L20" s="30">
        <f t="shared" si="1"/>
      </c>
      <c r="M20" s="30"/>
      <c r="N20" s="30"/>
      <c r="O20" s="31"/>
      <c r="P20" s="14">
        <f t="shared" si="2"/>
        <v>0</v>
      </c>
    </row>
    <row r="21" spans="1:16" s="4" customFormat="1" ht="19.5" customHeight="1">
      <c r="A21" s="66">
        <v>44896</v>
      </c>
      <c r="B21" s="60">
        <v>0</v>
      </c>
      <c r="C21" s="59">
        <v>0</v>
      </c>
      <c r="D21" s="30">
        <f t="shared" si="7"/>
        <v>0</v>
      </c>
      <c r="E21" s="30">
        <f t="shared" si="3"/>
        <v>0</v>
      </c>
      <c r="F21" s="30"/>
      <c r="G21" s="30"/>
      <c r="H21" s="13">
        <f t="shared" si="0"/>
        <v>0</v>
      </c>
      <c r="I21" s="13">
        <f t="shared" si="4"/>
        <v>0</v>
      </c>
      <c r="J21" s="13">
        <f t="shared" si="5"/>
        <v>0</v>
      </c>
      <c r="K21" s="13">
        <f t="shared" si="6"/>
      </c>
      <c r="L21" s="30">
        <f t="shared" si="1"/>
      </c>
      <c r="M21" s="30"/>
      <c r="N21" s="30"/>
      <c r="O21" s="31"/>
      <c r="P21" s="14">
        <f t="shared" si="2"/>
        <v>0</v>
      </c>
    </row>
    <row r="22" spans="1:16" ht="6.75" customHeight="1">
      <c r="A22" s="63"/>
      <c r="B22" s="76"/>
      <c r="C22" s="77"/>
      <c r="D22" s="14"/>
      <c r="E22" s="14"/>
      <c r="F22" s="16"/>
      <c r="G22" s="16"/>
      <c r="H22" s="14"/>
      <c r="I22" s="13"/>
      <c r="J22" s="13"/>
      <c r="K22" s="16"/>
      <c r="L22" s="16"/>
      <c r="M22" s="16"/>
      <c r="N22" s="16"/>
      <c r="O22" s="17"/>
      <c r="P22" s="14"/>
    </row>
    <row r="23" spans="1:16" ht="16.5" customHeight="1">
      <c r="A23" s="48" t="s">
        <v>13</v>
      </c>
      <c r="B23" s="78"/>
      <c r="C23" s="79"/>
      <c r="D23" s="19">
        <f>SUM(D10:D22)</f>
        <v>0</v>
      </c>
      <c r="E23" s="19">
        <f>SUM(E10:E22)</f>
        <v>0</v>
      </c>
      <c r="F23" s="19">
        <f>SUM(F10:F21)</f>
        <v>0</v>
      </c>
      <c r="G23" s="19">
        <f>SUM(G10:G21)</f>
        <v>0</v>
      </c>
      <c r="H23" s="53">
        <f>SUM(H10:H21)</f>
        <v>0</v>
      </c>
      <c r="I23" s="53">
        <f>SUM(I10:I21)</f>
        <v>0</v>
      </c>
      <c r="J23" s="53">
        <f>SUM(J10:J21)</f>
        <v>0</v>
      </c>
      <c r="K23" s="19">
        <f>IF(SUM(K10:K22)=0,"",SUM(K10:K22))</f>
      </c>
      <c r="L23" s="53">
        <f>SUM(L10:L21)</f>
        <v>0</v>
      </c>
      <c r="M23" s="19">
        <f>IF(SUM(M10:M22)=0,"",SUM(M10:M22))</f>
      </c>
      <c r="N23" s="19">
        <f>IF(SUM(N10:N22)=0,"",SUM(N10:N22))</f>
      </c>
      <c r="O23" s="19">
        <f>IF(SUM(O10:O22)=0,"",SUM(O10:O22))</f>
      </c>
      <c r="P23" s="19">
        <f>IF(SUM(P10:P22)=0,"",SUM(P10:P22))</f>
      </c>
    </row>
    <row r="24" spans="1:16" ht="7.5" customHeight="1" thickBot="1">
      <c r="A24" s="49"/>
      <c r="B24" s="80"/>
      <c r="C24" s="8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</row>
    <row r="25" spans="1:16" ht="4.5" customHeight="1" thickTop="1">
      <c r="A25" s="47"/>
      <c r="B25" s="82"/>
      <c r="C25" s="83"/>
      <c r="D25" s="2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4"/>
    </row>
    <row r="26" spans="1:16" ht="12.75" customHeight="1">
      <c r="A26" s="48" t="s">
        <v>14</v>
      </c>
      <c r="B26" s="78"/>
      <c r="C26" s="7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/>
      <c r="P26" s="24"/>
    </row>
    <row r="27" spans="1:16" ht="12.75" customHeight="1">
      <c r="A27" s="48" t="s">
        <v>15</v>
      </c>
      <c r="B27" s="78"/>
      <c r="C27" s="7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/>
      <c r="P27" s="24"/>
    </row>
    <row r="28" spans="1:16" ht="4.5" customHeight="1">
      <c r="A28" s="15"/>
      <c r="B28" s="74"/>
      <c r="C28" s="7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/>
      <c r="P28" s="12"/>
    </row>
    <row r="29" ht="14.25">
      <c r="N29" s="5"/>
    </row>
    <row r="30" spans="2:8" ht="19.5" customHeight="1">
      <c r="B30" s="67" t="s">
        <v>32</v>
      </c>
      <c r="C30" s="67"/>
      <c r="D30" s="67"/>
      <c r="E30" s="67"/>
      <c r="F30" s="67"/>
      <c r="G30" s="67"/>
      <c r="H30" s="67"/>
    </row>
  </sheetData>
  <sheetProtection/>
  <mergeCells count="16">
    <mergeCell ref="O8:O9"/>
    <mergeCell ref="J3:M3"/>
    <mergeCell ref="J5:M5"/>
    <mergeCell ref="B28:C28"/>
    <mergeCell ref="B22:C22"/>
    <mergeCell ref="B23:C23"/>
    <mergeCell ref="B24:C24"/>
    <mergeCell ref="B25:C25"/>
    <mergeCell ref="B26:C26"/>
    <mergeCell ref="B27:C27"/>
    <mergeCell ref="B30:H30"/>
    <mergeCell ref="B3:C3"/>
    <mergeCell ref="B5:C5"/>
    <mergeCell ref="F3:H3"/>
    <mergeCell ref="F5:H5"/>
    <mergeCell ref="N8:N9"/>
  </mergeCells>
  <hyperlinks>
    <hyperlink ref="K8" r:id="rId1" display="BVG-pflichtig"/>
  </hyperlink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Schmidiger Florian SVA-SG</cp:lastModifiedBy>
  <cp:lastPrinted>2012-06-29T10:10:24Z</cp:lastPrinted>
  <dcterms:created xsi:type="dcterms:W3CDTF">2000-03-13T13:04:41Z</dcterms:created>
  <dcterms:modified xsi:type="dcterms:W3CDTF">2022-12-30T06:38:14Z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